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Foglio4" sheetId="1" r:id="rId1"/>
    <sheet name="Foglio1" sheetId="2" r:id="rId2"/>
    <sheet name="Foglio2" sheetId="3" r:id="rId3"/>
    <sheet name="Foglio3" sheetId="4" r:id="rId4"/>
  </sheets>
  <definedNames>
    <definedName name="_xlnm.Print_Area" localSheetId="1">'Foglio1'!$A$1:$E$45</definedName>
  </definedNames>
  <calcPr fullCalcOnLoad="1"/>
</workbook>
</file>

<file path=xl/sharedStrings.xml><?xml version="1.0" encoding="utf-8"?>
<sst xmlns="http://schemas.openxmlformats.org/spreadsheetml/2006/main" count="36" uniqueCount="24">
  <si>
    <t>2. Fattura con iva e senza spese non imponibili</t>
  </si>
  <si>
    <t>1. Conversione euro/lire</t>
  </si>
  <si>
    <t>pari a lire</t>
  </si>
  <si>
    <t>N.B.: i campi contrassegnati in rosso sono modificabili da parte dell'utente.</t>
  </si>
  <si>
    <t>3. Fattura con iva e con ritenuta d'acconto</t>
  </si>
  <si>
    <t>4. Fattura con iva, spese non imponibili e con ritenuta d'acconto</t>
  </si>
  <si>
    <t>(imponibile) e quello delle spese non imponibile, indicati in lire e campiti in rosso,</t>
  </si>
  <si>
    <t>il foglio elettronico convertirà gli importi delle fatture in euro e calcolerà con la stessa divisa</t>
  </si>
  <si>
    <t>gli importi dell'IVA, dell'aliquota Cassa di previdenza e della eventuale ritenuta d'acconto.</t>
  </si>
  <si>
    <t>Variabili:</t>
  </si>
  <si>
    <t>Periti Industriali</t>
  </si>
  <si>
    <t>www.cnpi.it</t>
  </si>
  <si>
    <t>Compensi accessori ed onorari =</t>
  </si>
  <si>
    <t>Spese non imponibili =</t>
  </si>
  <si>
    <t>Abbiamo ipotizzato tre tipi di parcelle; le prime due non comprendono spese non imponibili, mentre la terza</t>
  </si>
  <si>
    <t>prevede anche spese non imponibili e ritenuta d'acconto; modificando gli importi dei compensi accessori ed onorari</t>
  </si>
  <si>
    <t>è uguale a euro</t>
  </si>
  <si>
    <t>è uguale a lire</t>
  </si>
  <si>
    <t>Compensi accessori ed onorari euro</t>
  </si>
  <si>
    <t>Aliquota Cassa prev. 2% euro</t>
  </si>
  <si>
    <t>Iva 20% su On. + Cassa euro</t>
  </si>
  <si>
    <t>Totale parcella euro</t>
  </si>
  <si>
    <t>Ritenuta acconto 20% su onorari euro</t>
  </si>
  <si>
    <t>Spese non imponibili euro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</si>
</sst>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[$€-2]\ #,##0"/>
    <numFmt numFmtId="165" formatCode="&quot;L.&quot;\ #,##0"/>
    <numFmt numFmtId="166" formatCode="&quot;L.&quot;\ #,##0.00"/>
    <numFmt numFmtId="167" formatCode="[$€-2]\ #,##0.00"/>
    <numFmt numFmtId="168" formatCode="_-[$€-2]\ * #,##0.00_-;\-[$€-2]\ * #,##0.00_-;_-[$€-2]\ * &quot;-&quot;??_-"/>
    <numFmt numFmtId="169" formatCode="_-[$€-2]\ * #,##0.00_-;\-[$€-2]\ * #,##0.00_-;_-[$€-2]\ * &quot;-&quot;??_-;_-@_-"/>
    <numFmt numFmtId="170" formatCode="[$€-2]\ #,##0.00;\-[$€-2]\ #,##0.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b/>
      <sz val="10"/>
      <name val="Verdana"/>
      <family val="2"/>
    </font>
    <font>
      <b/>
      <u val="single"/>
      <sz val="11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name val="Arial"/>
      <family val="0"/>
    </font>
    <font>
      <i/>
      <sz val="8"/>
      <name val="Verdana"/>
      <family val="2"/>
    </font>
    <font>
      <i/>
      <sz val="10"/>
      <name val="Verdana"/>
      <family val="2"/>
    </font>
    <font>
      <b/>
      <u val="single"/>
      <sz val="10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8" fontId="3" fillId="0" borderId="0" xfId="17" applyFont="1" applyAlignment="1" applyProtection="1">
      <alignment/>
      <protection hidden="1"/>
    </xf>
    <xf numFmtId="42" fontId="0" fillId="0" borderId="0" xfId="0" applyNumberFormat="1" applyAlignment="1" applyProtection="1">
      <alignment/>
      <protection hidden="1"/>
    </xf>
    <xf numFmtId="170" fontId="6" fillId="0" borderId="1" xfId="17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5" fillId="0" borderId="3" xfId="15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6" xfId="0" applyFont="1" applyBorder="1" applyAlignment="1" applyProtection="1">
      <alignment/>
      <protection hidden="1"/>
    </xf>
    <xf numFmtId="166" fontId="12" fillId="0" borderId="5" xfId="0" applyNumberFormat="1" applyFont="1" applyBorder="1" applyAlignment="1" applyProtection="1">
      <alignment/>
      <protection hidden="1"/>
    </xf>
    <xf numFmtId="42" fontId="9" fillId="0" borderId="5" xfId="22" applyFont="1" applyBorder="1" applyAlignment="1" applyProtection="1">
      <alignment/>
      <protection hidden="1" locked="0"/>
    </xf>
    <xf numFmtId="0" fontId="9" fillId="0" borderId="5" xfId="0" applyFont="1" applyBorder="1" applyAlignment="1" applyProtection="1">
      <alignment/>
      <protection hidden="1"/>
    </xf>
    <xf numFmtId="167" fontId="3" fillId="0" borderId="5" xfId="0" applyNumberFormat="1" applyFont="1" applyBorder="1" applyAlignment="1" applyProtection="1">
      <alignment/>
      <protection hidden="1"/>
    </xf>
    <xf numFmtId="166" fontId="3" fillId="0" borderId="0" xfId="0" applyNumberFormat="1" applyFont="1" applyBorder="1" applyAlignment="1" applyProtection="1">
      <alignment/>
      <protection hidden="1"/>
    </xf>
    <xf numFmtId="0" fontId="3" fillId="0" borderId="5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5" fontId="9" fillId="0" borderId="6" xfId="22" applyNumberFormat="1" applyFont="1" applyBorder="1" applyAlignment="1" applyProtection="1">
      <alignment/>
      <protection hidden="1" locked="0"/>
    </xf>
    <xf numFmtId="0" fontId="6" fillId="0" borderId="5" xfId="0" applyFont="1" applyBorder="1" applyAlignment="1" applyProtection="1">
      <alignment/>
      <protection hidden="1"/>
    </xf>
    <xf numFmtId="170" fontId="3" fillId="0" borderId="0" xfId="17" applyNumberFormat="1" applyFont="1" applyBorder="1" applyAlignment="1" applyProtection="1">
      <alignment/>
      <protection hidden="1"/>
    </xf>
    <xf numFmtId="0" fontId="3" fillId="0" borderId="6" xfId="0" applyFont="1" applyBorder="1" applyAlignment="1" applyProtection="1">
      <alignment horizontal="right"/>
      <protection hidden="1"/>
    </xf>
    <xf numFmtId="169" fontId="3" fillId="0" borderId="6" xfId="0" applyNumberFormat="1" applyFont="1" applyBorder="1" applyAlignment="1" applyProtection="1">
      <alignment/>
      <protection hidden="1"/>
    </xf>
    <xf numFmtId="42" fontId="3" fillId="0" borderId="6" xfId="22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/>
      <protection hidden="1"/>
    </xf>
    <xf numFmtId="0" fontId="3" fillId="0" borderId="8" xfId="0" applyFont="1" applyBorder="1" applyAlignment="1" applyProtection="1">
      <alignment/>
      <protection hidden="1"/>
    </xf>
    <xf numFmtId="0" fontId="3" fillId="0" borderId="9" xfId="0" applyFont="1" applyBorder="1" applyAlignment="1" applyProtection="1">
      <alignment/>
      <protection hidden="1"/>
    </xf>
    <xf numFmtId="0" fontId="1" fillId="0" borderId="10" xfId="15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/>
      <protection hidden="1"/>
    </xf>
    <xf numFmtId="0" fontId="11" fillId="0" borderId="3" xfId="0" applyFont="1" applyBorder="1" applyAlignment="1" applyProtection="1">
      <alignment/>
      <protection hidden="1"/>
    </xf>
    <xf numFmtId="0" fontId="11" fillId="0" borderId="5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7" xfId="0" applyFont="1" applyBorder="1" applyAlignment="1" applyProtection="1">
      <alignment/>
      <protection hidden="1"/>
    </xf>
    <xf numFmtId="0" fontId="11" fillId="0" borderId="8" xfId="0" applyFont="1" applyBorder="1" applyAlignment="1" applyProtection="1">
      <alignment/>
      <protection hidden="1"/>
    </xf>
    <xf numFmtId="5" fontId="13" fillId="0" borderId="6" xfId="22" applyNumberFormat="1" applyFont="1" applyBorder="1" applyAlignment="1" applyProtection="1">
      <alignment/>
      <protection hidden="1"/>
    </xf>
    <xf numFmtId="0" fontId="8" fillId="0" borderId="2" xfId="0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hidden="1"/>
    </xf>
    <xf numFmtId="168" fontId="3" fillId="0" borderId="6" xfId="17" applyFont="1" applyBorder="1" applyAlignment="1" applyProtection="1">
      <alignment/>
      <protection hidden="1"/>
    </xf>
    <xf numFmtId="168" fontId="9" fillId="0" borderId="7" xfId="17" applyFont="1" applyBorder="1" applyAlignment="1" applyProtection="1">
      <alignment/>
      <protection hidden="1" locked="0"/>
    </xf>
    <xf numFmtId="42" fontId="3" fillId="0" borderId="9" xfId="22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4" fillId="0" borderId="4" xfId="0" applyFont="1" applyBorder="1" applyAlignment="1" applyProtection="1">
      <alignment/>
      <protection hidden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npi.i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29">
      <selection activeCell="D50" sqref="D49:D50"/>
    </sheetView>
  </sheetViews>
  <sheetFormatPr defaultColWidth="9.140625" defaultRowHeight="12.75"/>
  <cols>
    <col min="1" max="1" width="18.140625" style="2" customWidth="1"/>
    <col min="2" max="2" width="16.140625" style="2" customWidth="1"/>
    <col min="3" max="3" width="18.28125" style="2" customWidth="1"/>
    <col min="4" max="4" width="18.421875" style="2" customWidth="1"/>
    <col min="5" max="5" width="17.7109375" style="2" customWidth="1"/>
    <col min="6" max="6" width="9.8515625" style="2" bestFit="1" customWidth="1"/>
    <col min="7" max="16384" width="9.140625" style="2" customWidth="1"/>
  </cols>
  <sheetData>
    <row r="1" spans="1:3" ht="24" customHeight="1" thickBot="1">
      <c r="A1" s="48" t="s">
        <v>10</v>
      </c>
      <c r="B1" s="49"/>
      <c r="C1" s="35" t="s">
        <v>11</v>
      </c>
    </row>
    <row r="2" spans="1:5" ht="14.25">
      <c r="A2" s="8" t="s">
        <v>3</v>
      </c>
      <c r="B2" s="9"/>
      <c r="C2" s="10"/>
      <c r="D2" s="11"/>
      <c r="E2" s="12"/>
    </row>
    <row r="3" spans="1:5" ht="13.5" thickBot="1">
      <c r="A3" s="13"/>
      <c r="B3" s="14"/>
      <c r="C3" s="14"/>
      <c r="D3" s="14"/>
      <c r="E3" s="15"/>
    </row>
    <row r="4" spans="1:5" ht="12.75">
      <c r="A4" s="43" t="s">
        <v>1</v>
      </c>
      <c r="B4" s="9"/>
      <c r="C4" s="44"/>
      <c r="D4" s="16"/>
      <c r="E4" s="17"/>
    </row>
    <row r="5" spans="1:5" ht="12.75">
      <c r="A5" s="18" t="s">
        <v>9</v>
      </c>
      <c r="B5" s="16"/>
      <c r="C5" s="17"/>
      <c r="D5" s="16"/>
      <c r="E5" s="17"/>
    </row>
    <row r="6" spans="1:5" ht="12.75">
      <c r="A6" s="19">
        <v>10000000</v>
      </c>
      <c r="B6" s="16" t="s">
        <v>16</v>
      </c>
      <c r="C6" s="45">
        <f>A6/1936.27</f>
        <v>5164.568990894865</v>
      </c>
      <c r="D6" s="16"/>
      <c r="E6" s="17"/>
    </row>
    <row r="7" spans="1:5" ht="12.75">
      <c r="A7" s="20"/>
      <c r="B7" s="16"/>
      <c r="C7" s="17"/>
      <c r="D7" s="16"/>
      <c r="E7" s="17"/>
    </row>
    <row r="8" spans="1:5" ht="13.5" thickBot="1">
      <c r="A8" s="46">
        <v>5164.569</v>
      </c>
      <c r="B8" s="33" t="s">
        <v>17</v>
      </c>
      <c r="C8" s="47">
        <f>A8*1936.27</f>
        <v>10000000.017630002</v>
      </c>
      <c r="D8" s="16"/>
      <c r="E8" s="17"/>
    </row>
    <row r="9" spans="1:5" ht="12.75">
      <c r="A9" s="21"/>
      <c r="B9" s="16"/>
      <c r="C9" s="22"/>
      <c r="D9" s="16"/>
      <c r="E9" s="17"/>
    </row>
    <row r="10" spans="1:5" ht="12.75">
      <c r="A10" s="23"/>
      <c r="B10" s="16"/>
      <c r="C10" s="16"/>
      <c r="D10" s="24" t="s">
        <v>9</v>
      </c>
      <c r="E10" s="17"/>
    </row>
    <row r="11" spans="1:6" ht="12.75">
      <c r="A11" s="23"/>
      <c r="B11" s="16"/>
      <c r="C11" s="16"/>
      <c r="D11" s="25" t="s">
        <v>12</v>
      </c>
      <c r="E11" s="26">
        <v>5000000</v>
      </c>
      <c r="F11" s="4"/>
    </row>
    <row r="12" spans="1:5" ht="12.75">
      <c r="A12" s="23"/>
      <c r="B12" s="16"/>
      <c r="C12" s="16"/>
      <c r="D12" s="25" t="s">
        <v>13</v>
      </c>
      <c r="E12" s="26">
        <v>100000</v>
      </c>
    </row>
    <row r="13" spans="1:5" ht="12.75">
      <c r="A13" s="27" t="s">
        <v>0</v>
      </c>
      <c r="B13" s="16"/>
      <c r="C13" s="16"/>
      <c r="D13" s="16"/>
      <c r="E13" s="17"/>
    </row>
    <row r="14" spans="1:5" ht="12.75">
      <c r="A14" s="23"/>
      <c r="B14" s="25"/>
      <c r="C14" s="16"/>
      <c r="D14" s="16"/>
      <c r="E14" s="17"/>
    </row>
    <row r="15" spans="1:5" ht="12.75">
      <c r="A15" s="23" t="s">
        <v>18</v>
      </c>
      <c r="B15" s="25"/>
      <c r="C15" s="28">
        <f>E11/1936.27</f>
        <v>2582.2844954474326</v>
      </c>
      <c r="D15" s="14"/>
      <c r="E15" s="15"/>
    </row>
    <row r="16" spans="1:5" ht="12.75">
      <c r="A16" s="23" t="s">
        <v>19</v>
      </c>
      <c r="B16" s="16"/>
      <c r="C16" s="28">
        <f>C15*2%</f>
        <v>51.645689908948654</v>
      </c>
      <c r="D16" s="14"/>
      <c r="E16" s="15"/>
    </row>
    <row r="17" spans="1:5" ht="12.75">
      <c r="A17" s="23" t="s">
        <v>20</v>
      </c>
      <c r="B17" s="16"/>
      <c r="C17" s="28">
        <f>(C15+C16)*20%</f>
        <v>526.7860370712763</v>
      </c>
      <c r="D17" s="14"/>
      <c r="E17" s="15"/>
    </row>
    <row r="18" spans="1:5" ht="12.75">
      <c r="A18" s="23" t="s">
        <v>21</v>
      </c>
      <c r="B18" s="16"/>
      <c r="C18" s="5">
        <f>C15+C16+C17</f>
        <v>3160.716222427657</v>
      </c>
      <c r="D18" s="25" t="s">
        <v>2</v>
      </c>
      <c r="E18" s="42">
        <f>C18*1936.27</f>
        <v>6120000</v>
      </c>
    </row>
    <row r="19" spans="1:5" ht="12.75">
      <c r="A19" s="23"/>
      <c r="B19" s="16"/>
      <c r="C19" s="16"/>
      <c r="D19" s="16"/>
      <c r="E19" s="17"/>
    </row>
    <row r="20" spans="1:5" ht="12.75">
      <c r="A20" s="23"/>
      <c r="B20" s="16"/>
      <c r="C20" s="16"/>
      <c r="D20" s="16"/>
      <c r="E20" s="17"/>
    </row>
    <row r="21" spans="1:5" ht="12.75">
      <c r="A21" s="27" t="s">
        <v>4</v>
      </c>
      <c r="B21" s="16"/>
      <c r="C21" s="16"/>
      <c r="D21" s="16"/>
      <c r="E21" s="17"/>
    </row>
    <row r="22" spans="1:6" ht="12.75">
      <c r="A22" s="23"/>
      <c r="B22" s="16"/>
      <c r="C22" s="16"/>
      <c r="D22" s="16"/>
      <c r="E22" s="29"/>
      <c r="F22" s="3"/>
    </row>
    <row r="23" spans="1:5" ht="12.75">
      <c r="A23" s="23" t="s">
        <v>18</v>
      </c>
      <c r="B23" s="16"/>
      <c r="C23" s="28">
        <f>E11/1936.27</f>
        <v>2582.2844954474326</v>
      </c>
      <c r="D23" s="16"/>
      <c r="E23" s="17"/>
    </row>
    <row r="24" spans="1:5" ht="12.75">
      <c r="A24" s="23" t="s">
        <v>19</v>
      </c>
      <c r="B24" s="16"/>
      <c r="C24" s="28">
        <f>C23*2%</f>
        <v>51.645689908948654</v>
      </c>
      <c r="D24" s="16"/>
      <c r="E24" s="30"/>
    </row>
    <row r="25" spans="1:5" s="6" customFormat="1" ht="12.75">
      <c r="A25" s="23" t="s">
        <v>20</v>
      </c>
      <c r="B25" s="16"/>
      <c r="C25" s="28">
        <f>(C15+C16)*20%</f>
        <v>526.7860370712763</v>
      </c>
      <c r="D25" s="16"/>
      <c r="E25" s="17"/>
    </row>
    <row r="26" spans="1:5" ht="12.75">
      <c r="A26" s="23" t="s">
        <v>22</v>
      </c>
      <c r="B26" s="16"/>
      <c r="C26" s="28">
        <f>C23*20%</f>
        <v>516.4568990894866</v>
      </c>
      <c r="D26" s="16"/>
      <c r="E26" s="17"/>
    </row>
    <row r="27" spans="1:5" ht="12.75">
      <c r="A27" s="23" t="s">
        <v>21</v>
      </c>
      <c r="B27" s="16"/>
      <c r="C27" s="5">
        <f>C23+C24+C25-C26</f>
        <v>2644.2593233381704</v>
      </c>
      <c r="D27" s="25" t="s">
        <v>2</v>
      </c>
      <c r="E27" s="42">
        <f>C27*1936.27</f>
        <v>5119999.999999999</v>
      </c>
    </row>
    <row r="28" spans="1:5" ht="12.75">
      <c r="A28" s="23"/>
      <c r="B28" s="16"/>
      <c r="C28" s="16"/>
      <c r="D28" s="16"/>
      <c r="E28" s="17"/>
    </row>
    <row r="29" spans="1:5" ht="12.75">
      <c r="A29" s="23"/>
      <c r="B29" s="16"/>
      <c r="C29" s="16"/>
      <c r="D29" s="16"/>
      <c r="E29" s="17"/>
    </row>
    <row r="30" spans="1:5" ht="12.75">
      <c r="A30" s="27" t="s">
        <v>5</v>
      </c>
      <c r="B30" s="16"/>
      <c r="C30" s="16"/>
      <c r="D30" s="16"/>
      <c r="E30" s="17"/>
    </row>
    <row r="31" spans="1:5" ht="12.75">
      <c r="A31" s="23"/>
      <c r="B31" s="16"/>
      <c r="C31" s="16"/>
      <c r="D31" s="16"/>
      <c r="E31" s="31"/>
    </row>
    <row r="32" spans="1:5" ht="12.75">
      <c r="A32" s="23" t="s">
        <v>23</v>
      </c>
      <c r="B32" s="16"/>
      <c r="C32" s="28">
        <f>E12/1936.27</f>
        <v>51.64568990894865</v>
      </c>
      <c r="D32" s="16"/>
      <c r="E32" s="17"/>
    </row>
    <row r="33" spans="1:5" ht="13.5" customHeight="1">
      <c r="A33" s="23" t="s">
        <v>18</v>
      </c>
      <c r="B33" s="16"/>
      <c r="C33" s="28">
        <f>E11/1936.27</f>
        <v>2582.2844954474326</v>
      </c>
      <c r="D33" s="16"/>
      <c r="E33" s="17"/>
    </row>
    <row r="34" spans="1:5" ht="12.75">
      <c r="A34" s="23" t="s">
        <v>19</v>
      </c>
      <c r="B34" s="16"/>
      <c r="C34" s="28">
        <f>C33*2%</f>
        <v>51.645689908948654</v>
      </c>
      <c r="D34" s="16"/>
      <c r="E34" s="30"/>
    </row>
    <row r="35" spans="1:5" s="6" customFormat="1" ht="12.75">
      <c r="A35" s="23" t="s">
        <v>20</v>
      </c>
      <c r="B35" s="16"/>
      <c r="C35" s="28">
        <f>(C15+C16)*20%</f>
        <v>526.7860370712763</v>
      </c>
      <c r="D35" s="16"/>
      <c r="E35" s="17"/>
    </row>
    <row r="36" spans="1:5" ht="12.75">
      <c r="A36" s="23" t="s">
        <v>22</v>
      </c>
      <c r="B36" s="16"/>
      <c r="C36" s="28">
        <f>(C33)*20%</f>
        <v>516.4568990894866</v>
      </c>
      <c r="D36" s="16"/>
      <c r="E36" s="17"/>
    </row>
    <row r="37" spans="1:5" ht="12.75">
      <c r="A37" s="23" t="s">
        <v>21</v>
      </c>
      <c r="B37" s="16"/>
      <c r="C37" s="5">
        <f>C33+C32+C34+C35-C36</f>
        <v>2695.9050132471193</v>
      </c>
      <c r="D37" s="25" t="s">
        <v>2</v>
      </c>
      <c r="E37" s="42">
        <f>C37*1936.27</f>
        <v>5220000</v>
      </c>
    </row>
    <row r="38" spans="1:5" ht="13.5" thickBot="1">
      <c r="A38" s="32"/>
      <c r="B38" s="33"/>
      <c r="C38" s="33"/>
      <c r="D38" s="33"/>
      <c r="E38" s="34"/>
    </row>
    <row r="39" spans="1:5" ht="13.5" thickBot="1">
      <c r="A39" s="1"/>
      <c r="B39" s="1"/>
      <c r="C39" s="1"/>
      <c r="D39" s="1"/>
      <c r="E39" s="1"/>
    </row>
    <row r="40" spans="1:7" s="7" customFormat="1" ht="11.25">
      <c r="A40" s="36" t="s">
        <v>14</v>
      </c>
      <c r="B40" s="37"/>
      <c r="C40" s="37"/>
      <c r="D40" s="11"/>
      <c r="E40" s="51"/>
      <c r="F40" s="50"/>
      <c r="G40" s="50"/>
    </row>
    <row r="41" spans="1:7" ht="12.75">
      <c r="A41" s="38" t="s">
        <v>15</v>
      </c>
      <c r="B41" s="39"/>
      <c r="C41" s="39"/>
      <c r="D41" s="16"/>
      <c r="E41" s="17"/>
      <c r="F41" s="14"/>
      <c r="G41" s="14"/>
    </row>
    <row r="42" spans="1:7" ht="12.75">
      <c r="A42" s="38" t="s">
        <v>6</v>
      </c>
      <c r="B42" s="39"/>
      <c r="C42" s="39"/>
      <c r="D42" s="16"/>
      <c r="E42" s="17"/>
      <c r="F42" s="14"/>
      <c r="G42" s="14"/>
    </row>
    <row r="43" spans="1:7" ht="12.75">
      <c r="A43" s="38" t="s">
        <v>7</v>
      </c>
      <c r="B43" s="39"/>
      <c r="C43" s="39"/>
      <c r="D43" s="16"/>
      <c r="E43" s="17"/>
      <c r="F43" s="14"/>
      <c r="G43" s="14"/>
    </row>
    <row r="44" spans="1:7" ht="13.5" thickBot="1">
      <c r="A44" s="40" t="s">
        <v>8</v>
      </c>
      <c r="B44" s="41"/>
      <c r="C44" s="41"/>
      <c r="D44" s="33"/>
      <c r="E44" s="34"/>
      <c r="F44" s="14"/>
      <c r="G44" s="14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</sheetData>
  <sheetProtection password="C4F5" sheet="1" objects="1" scenarios="1"/>
  <mergeCells count="1">
    <mergeCell ref="A1:B1"/>
  </mergeCells>
  <hyperlinks>
    <hyperlink ref="C1" r:id="rId1" display="www.cnpi.it"/>
  </hyperlinks>
  <printOptions/>
  <pageMargins left="0.43" right="0.75" top="1" bottom="1" header="0.5" footer="0.5"/>
  <pageSetup horizontalDpi="200" verticalDpi="2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</dc:creator>
  <cp:keywords/>
  <dc:description/>
  <cp:lastModifiedBy>C.N.P.I.</cp:lastModifiedBy>
  <cp:lastPrinted>2002-01-17T14:26:27Z</cp:lastPrinted>
  <dcterms:created xsi:type="dcterms:W3CDTF">2001-12-27T08:06:05Z</dcterms:created>
  <dcterms:modified xsi:type="dcterms:W3CDTF">2002-01-16T17:43:48Z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